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งานทั้งหมดของ ร.ต.อ.นิวิทย์\Police ITA 2568\อุทธรณ์ โอไอที ข้อที่ 12 งป.2568\"/>
    </mc:Choice>
  </mc:AlternateContent>
  <xr:revisionPtr revIDLastSave="0" documentId="13_ncr:1_{F18E253F-FDDF-493E-8A00-E5FF880C8E1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ภูเรือ" sheetId="11" r:id="rId1"/>
  </sheets>
  <definedNames>
    <definedName name="_xlnm.Print_Area" localSheetId="0">ภูเรือ!$A$1:$L$55</definedName>
    <definedName name="_xlnm.Print_Titles" localSheetId="0">ภูเรือ!$6:$8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1" l="1"/>
  <c r="D47" i="11"/>
  <c r="K45" i="11"/>
  <c r="K43" i="11"/>
  <c r="J43" i="11"/>
  <c r="K40" i="11"/>
  <c r="J40" i="11"/>
  <c r="K38" i="11"/>
  <c r="J38" i="11"/>
  <c r="K36" i="11"/>
  <c r="J36" i="11"/>
  <c r="K33" i="11"/>
  <c r="J33" i="11"/>
  <c r="J31" i="11"/>
  <c r="K30" i="11"/>
  <c r="J30" i="11"/>
  <c r="K29" i="11"/>
  <c r="J29" i="11"/>
  <c r="J27" i="11"/>
  <c r="J26" i="11"/>
  <c r="J25" i="11"/>
  <c r="K23" i="11"/>
  <c r="J23" i="11"/>
  <c r="K22" i="11"/>
  <c r="J22" i="11"/>
  <c r="K21" i="11"/>
  <c r="J21" i="11"/>
  <c r="K20" i="11"/>
  <c r="J20" i="11"/>
  <c r="J19" i="11"/>
  <c r="K18" i="11"/>
  <c r="J18" i="11"/>
  <c r="K11" i="11"/>
  <c r="J11" i="11"/>
  <c r="K47" i="11" l="1"/>
  <c r="J47" i="11"/>
</calcChain>
</file>

<file path=xl/sharedStrings.xml><?xml version="1.0" encoding="utf-8"?>
<sst xmlns="http://schemas.openxmlformats.org/spreadsheetml/2006/main" count="156" uniqueCount="52">
  <si>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</si>
  <si>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</si>
  <si>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</si>
  <si>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</si>
  <si>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</si>
  <si>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</si>
  <si>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</si>
  <si>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</si>
  <si>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</si>
  <si>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</si>
  <si>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</si>
  <si>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</si>
  <si>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</si>
  <si>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</si>
  <si>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</si>
  <si>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</si>
  <si>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</si>
  <si>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</si>
  <si>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</si>
  <si>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</si>
  <si>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</si>
  <si>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</si>
  <si>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</si>
  <si>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</si>
  <si>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</si>
  <si>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</si>
  <si>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</si>
  <si>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</si>
  <si>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</si>
  <si>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</si>
  <si>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</si>
  <si>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</si>
  <si>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</si>
  <si>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</si>
  <si>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</si>
  <si>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</si>
  <si>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</si>
  <si>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</si>
  <si>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</si>
  <si>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</si>
  <si>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</si>
  <si>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</si>
  <si>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</si>
  <si>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</si>
  <si>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</si>
  <si>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</si>
  <si>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โครงการชุมชนและมวลชนสัมพันธ์</t>
  </si>
  <si>
    <t>โครงการตำรวจอาสา</t>
  </si>
  <si>
    <t>รวม</t>
  </si>
  <si>
    <t>รายงานผลการใช้จ่ายงบประมาณ สถานีตำรวจภูธรภูเรือ จว.เลย</t>
  </si>
  <si>
    <t>ประจำปีงบประมาณ พ.ศ.2568 เดือน ต.ค.67 - มี.ค.68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</si>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</sst>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charset val="222"/>
      <scheme val="minor"/>
    </font>
    <font>
      <sz val="11"/>
      <color theme="1"/>
      <name val="Tahoma"/>
      <family val="2"/>
      <scheme val="minor"/>
    </font>
    <font>
      <b/>
      <sz val="36"/>
      <color theme="0" tint="-4.9989318521683403E-2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name val="TH Sarabun New"/>
      <family val="2"/>
    </font>
    <font>
      <b/>
      <sz val="16"/>
      <color rgb="FF002060"/>
      <name val="TH Sarabun New"/>
      <family val="2"/>
    </font>
    <font>
      <b/>
      <sz val="24"/>
      <color theme="0"/>
      <name val="TH Sarabun New"/>
      <family val="2"/>
    </font>
    <font>
      <sz val="20"/>
      <color theme="0"/>
      <name val="TH Sarabun New"/>
      <family val="2"/>
    </font>
    <font>
      <sz val="26"/>
      <color theme="0"/>
      <name val="TH Sarabun New"/>
      <family val="2"/>
    </font>
    <font>
      <sz val="16"/>
      <color rgb="FF660033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</fills>
  <borders count="128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 style="thin">
        <color auto="1"/>
      </bottom>
      <diagonal/>
    </border>
    <border>
      <left/>
      <right/>
      <top style="medium">
        <color rgb="FF002060"/>
      </top>
      <bottom style="thin">
        <color auto="1"/>
      </bottom>
      <diagonal/>
    </border>
    <border>
      <left/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/>
      <diagonal/>
    </border>
    <border>
      <left style="thin">
        <color rgb="FF002060"/>
      </left>
      <right style="thin">
        <color auto="1"/>
      </right>
      <top style="hair">
        <color rgb="FF002060"/>
      </top>
      <bottom/>
      <diagonal/>
    </border>
    <border>
      <left style="thin">
        <color auto="1"/>
      </left>
      <right style="thin">
        <color auto="1"/>
      </right>
      <top style="hair">
        <color rgb="FF002060"/>
      </top>
      <bottom/>
      <diagonal/>
    </border>
    <border>
      <left style="medium">
        <color rgb="FFC00000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/>
      <top style="hair">
        <color rgb="FF002060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medium">
        <color rgb="FFC00000"/>
      </left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/>
      <top/>
      <bottom style="hair">
        <color rgb="FF002060"/>
      </bottom>
      <diagonal/>
    </border>
    <border>
      <left style="thin">
        <color rgb="FF002060"/>
      </left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 style="thin">
        <color auto="1"/>
      </right>
      <top/>
      <bottom style="hair">
        <color rgb="FF002060"/>
      </bottom>
      <diagonal/>
    </border>
    <border>
      <left style="medium">
        <color rgb="FFC00000"/>
      </left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/>
      <top/>
      <bottom style="medium">
        <color rgb="FFC00000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/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thin">
        <color auto="1"/>
      </left>
      <right/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/>
      <top/>
      <bottom style="hair">
        <color theme="1"/>
      </bottom>
      <diagonal/>
    </border>
    <border>
      <left style="thin">
        <color rgb="FF002060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theme="1"/>
      </bottom>
      <diagonal/>
    </border>
    <border>
      <left style="medium">
        <color rgb="FFC00000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/>
      <top style="medium">
        <color rgb="FF002060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 style="hair">
        <color auto="1"/>
      </top>
      <bottom/>
      <diagonal/>
    </border>
    <border>
      <left style="medium">
        <color rgb="FF00206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00206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 style="medium">
        <color theme="0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/>
      <diagonal/>
    </border>
    <border>
      <left style="thin">
        <color auto="1"/>
      </left>
      <right style="medium">
        <color rgb="FF002060"/>
      </right>
      <top/>
      <bottom/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/>
      <diagonal/>
    </border>
    <border>
      <left style="thin">
        <color theme="1"/>
      </left>
      <right style="medium">
        <color rgb="FFC00000"/>
      </right>
      <top style="hair">
        <color theme="1"/>
      </top>
      <bottom/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medium">
        <color rgb="FFC00000"/>
      </right>
      <top/>
      <bottom style="hair">
        <color rgb="FF00206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auto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theme="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5" fillId="3" borderId="11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" fontId="5" fillId="3" borderId="13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5" borderId="15" xfId="0" applyFont="1" applyFill="1" applyBorder="1"/>
    <xf numFmtId="43" fontId="4" fillId="5" borderId="16" xfId="1" applyFont="1" applyFill="1" applyBorder="1" applyAlignment="1">
      <alignment vertical="center"/>
    </xf>
    <xf numFmtId="4" fontId="4" fillId="6" borderId="17" xfId="1" applyNumberFormat="1" applyFont="1" applyFill="1" applyBorder="1" applyAlignment="1">
      <alignment horizontal="right"/>
    </xf>
    <xf numFmtId="43" fontId="4" fillId="5" borderId="18" xfId="1" applyFont="1" applyFill="1" applyBorder="1" applyAlignment="1">
      <alignment horizontal="center"/>
    </xf>
    <xf numFmtId="4" fontId="4" fillId="6" borderId="18" xfId="0" applyNumberFormat="1" applyFont="1" applyFill="1" applyBorder="1" applyAlignment="1">
      <alignment horizontal="right" shrinkToFit="1"/>
    </xf>
    <xf numFmtId="4" fontId="4" fillId="6" borderId="16" xfId="0" applyNumberFormat="1" applyFont="1" applyFill="1" applyBorder="1" applyAlignment="1">
      <alignment horizontal="right" shrinkToFit="1"/>
    </xf>
    <xf numFmtId="0" fontId="4" fillId="5" borderId="107" xfId="0" applyFont="1" applyFill="1" applyBorder="1" applyAlignment="1">
      <alignment shrinkToFit="1"/>
    </xf>
    <xf numFmtId="0" fontId="4" fillId="5" borderId="20" xfId="0" applyFont="1" applyFill="1" applyBorder="1" applyAlignment="1">
      <alignment horizontal="left"/>
    </xf>
    <xf numFmtId="43" fontId="4" fillId="5" borderId="21" xfId="1" applyFont="1" applyFill="1" applyBorder="1" applyAlignment="1">
      <alignment horizontal="center"/>
    </xf>
    <xf numFmtId="4" fontId="6" fillId="6" borderId="22" xfId="1" applyNumberFormat="1" applyFont="1" applyFill="1" applyBorder="1" applyAlignment="1">
      <alignment horizontal="right"/>
    </xf>
    <xf numFmtId="43" fontId="4" fillId="5" borderId="23" xfId="1" applyFont="1" applyFill="1" applyBorder="1" applyAlignment="1">
      <alignment horizontal="center"/>
    </xf>
    <xf numFmtId="4" fontId="4" fillId="6" borderId="23" xfId="0" applyNumberFormat="1" applyFont="1" applyFill="1" applyBorder="1" applyAlignment="1">
      <alignment horizontal="right" shrinkToFit="1"/>
    </xf>
    <xf numFmtId="4" fontId="4" fillId="6" borderId="21" xfId="0" applyNumberFormat="1" applyFont="1" applyFill="1" applyBorder="1" applyAlignment="1">
      <alignment horizontal="right" shrinkToFit="1"/>
    </xf>
    <xf numFmtId="0" fontId="4" fillId="5" borderId="108" xfId="0" applyFont="1" applyFill="1" applyBorder="1" applyAlignment="1">
      <alignment shrinkToFit="1"/>
    </xf>
    <xf numFmtId="0" fontId="7" fillId="5" borderId="24" xfId="0" applyFont="1" applyFill="1" applyBorder="1" applyAlignment="1">
      <alignment vertical="top"/>
    </xf>
    <xf numFmtId="0" fontId="4" fillId="5" borderId="25" xfId="0" applyFont="1" applyFill="1" applyBorder="1" applyAlignment="1">
      <alignment horizontal="center" vertical="center" shrinkToFit="1"/>
    </xf>
    <xf numFmtId="4" fontId="6" fillId="6" borderId="26" xfId="1" applyNumberFormat="1" applyFont="1" applyFill="1" applyBorder="1" applyAlignment="1">
      <alignment horizontal="right" vertical="center"/>
    </xf>
    <xf numFmtId="43" fontId="4" fillId="5" borderId="27" xfId="1" applyFont="1" applyFill="1" applyBorder="1" applyAlignment="1">
      <alignment horizontal="center" vertical="center"/>
    </xf>
    <xf numFmtId="4" fontId="4" fillId="6" borderId="31" xfId="0" applyNumberFormat="1" applyFont="1" applyFill="1" applyBorder="1" applyAlignment="1">
      <alignment horizontal="right" vertical="center" shrinkToFit="1"/>
    </xf>
    <xf numFmtId="4" fontId="4" fillId="6" borderId="29" xfId="0" applyNumberFormat="1" applyFont="1" applyFill="1" applyBorder="1" applyAlignment="1">
      <alignment horizontal="right" vertical="center" shrinkToFit="1"/>
    </xf>
    <xf numFmtId="0" fontId="4" fillId="5" borderId="109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vertical="top"/>
    </xf>
    <xf numFmtId="43" fontId="3" fillId="5" borderId="29" xfId="1" applyFont="1" applyFill="1" applyBorder="1" applyAlignment="1">
      <alignment vertical="top"/>
    </xf>
    <xf numFmtId="4" fontId="6" fillId="6" borderId="30" xfId="1" applyNumberFormat="1" applyFont="1" applyFill="1" applyBorder="1" applyAlignment="1">
      <alignment horizontal="right" vertical="center"/>
    </xf>
    <xf numFmtId="43" fontId="4" fillId="5" borderId="31" xfId="1" applyFont="1" applyFill="1" applyBorder="1" applyAlignment="1">
      <alignment vertical="center"/>
    </xf>
    <xf numFmtId="0" fontId="4" fillId="5" borderId="109" xfId="0" applyFont="1" applyFill="1" applyBorder="1" applyAlignment="1">
      <alignment vertical="center" shrinkToFit="1"/>
    </xf>
    <xf numFmtId="0" fontId="4" fillId="5" borderId="32" xfId="0" applyFont="1" applyFill="1" applyBorder="1" applyAlignment="1">
      <alignment vertical="top"/>
    </xf>
    <xf numFmtId="43" fontId="3" fillId="5" borderId="33" xfId="1" applyFont="1" applyFill="1" applyBorder="1" applyAlignment="1">
      <alignment vertical="top"/>
    </xf>
    <xf numFmtId="4" fontId="6" fillId="6" borderId="34" xfId="1" applyNumberFormat="1" applyFont="1" applyFill="1" applyBorder="1" applyAlignment="1">
      <alignment horizontal="right" vertical="center"/>
    </xf>
    <xf numFmtId="43" fontId="4" fillId="5" borderId="35" xfId="1" applyFont="1" applyFill="1" applyBorder="1" applyAlignment="1">
      <alignment vertical="center"/>
    </xf>
    <xf numFmtId="4" fontId="4" fillId="6" borderId="35" xfId="0" applyNumberFormat="1" applyFont="1" applyFill="1" applyBorder="1" applyAlignment="1">
      <alignment horizontal="right" vertical="center" shrinkToFit="1"/>
    </xf>
    <xf numFmtId="4" fontId="4" fillId="6" borderId="33" xfId="0" applyNumberFormat="1" applyFont="1" applyFill="1" applyBorder="1" applyAlignment="1">
      <alignment horizontal="right" vertical="center" shrinkToFit="1"/>
    </xf>
    <xf numFmtId="0" fontId="4" fillId="5" borderId="110" xfId="0" applyFont="1" applyFill="1" applyBorder="1" applyAlignment="1">
      <alignment vertical="center" shrinkToFit="1"/>
    </xf>
    <xf numFmtId="0" fontId="7" fillId="5" borderId="36" xfId="0" applyFont="1" applyFill="1" applyBorder="1"/>
    <xf numFmtId="0" fontId="4" fillId="5" borderId="37" xfId="0" applyFont="1" applyFill="1" applyBorder="1" applyAlignment="1">
      <alignment horizontal="center" shrinkToFit="1"/>
    </xf>
    <xf numFmtId="4" fontId="6" fillId="7" borderId="38" xfId="1" applyNumberFormat="1" applyFont="1" applyFill="1" applyBorder="1" applyAlignment="1">
      <alignment horizontal="right"/>
    </xf>
    <xf numFmtId="43" fontId="4" fillId="5" borderId="39" xfId="1" applyFont="1" applyFill="1" applyBorder="1" applyAlignment="1">
      <alignment horizontal="center"/>
    </xf>
    <xf numFmtId="4" fontId="4" fillId="6" borderId="39" xfId="0" applyNumberFormat="1" applyFont="1" applyFill="1" applyBorder="1" applyAlignment="1">
      <alignment horizontal="right" shrinkToFit="1"/>
    </xf>
    <xf numFmtId="4" fontId="4" fillId="6" borderId="59" xfId="0" applyNumberFormat="1" applyFont="1" applyFill="1" applyBorder="1" applyAlignment="1">
      <alignment horizontal="right" shrinkToFit="1"/>
    </xf>
    <xf numFmtId="0" fontId="4" fillId="5" borderId="111" xfId="0" applyFont="1" applyFill="1" applyBorder="1" applyAlignment="1">
      <alignment shrinkToFit="1"/>
    </xf>
    <xf numFmtId="0" fontId="4" fillId="5" borderId="40" xfId="0" applyFont="1" applyFill="1" applyBorder="1"/>
    <xf numFmtId="4" fontId="6" fillId="7" borderId="41" xfId="1" applyNumberFormat="1" applyFont="1" applyFill="1" applyBorder="1" applyAlignment="1">
      <alignment horizontal="right"/>
    </xf>
    <xf numFmtId="43" fontId="4" fillId="5" borderId="42" xfId="1" applyFont="1" applyFill="1" applyBorder="1" applyAlignment="1">
      <alignment horizontal="center"/>
    </xf>
    <xf numFmtId="4" fontId="4" fillId="6" borderId="42" xfId="0" applyNumberFormat="1" applyFont="1" applyFill="1" applyBorder="1" applyAlignment="1">
      <alignment horizontal="right" shrinkToFit="1"/>
    </xf>
    <xf numFmtId="4" fontId="4" fillId="6" borderId="37" xfId="0" applyNumberFormat="1" applyFont="1" applyFill="1" applyBorder="1" applyAlignment="1">
      <alignment horizontal="right" shrinkToFit="1"/>
    </xf>
    <xf numFmtId="0" fontId="4" fillId="5" borderId="43" xfId="0" applyFont="1" applyFill="1" applyBorder="1"/>
    <xf numFmtId="0" fontId="4" fillId="5" borderId="44" xfId="0" applyFont="1" applyFill="1" applyBorder="1"/>
    <xf numFmtId="4" fontId="6" fillId="7" borderId="45" xfId="1" applyNumberFormat="1" applyFont="1" applyFill="1" applyBorder="1" applyAlignment="1">
      <alignment horizontal="right"/>
    </xf>
    <xf numFmtId="43" fontId="4" fillId="5" borderId="46" xfId="1" applyFont="1" applyFill="1" applyBorder="1" applyAlignment="1">
      <alignment horizontal="center"/>
    </xf>
    <xf numFmtId="4" fontId="4" fillId="6" borderId="46" xfId="0" applyNumberFormat="1" applyFont="1" applyFill="1" applyBorder="1" applyAlignment="1">
      <alignment horizontal="right" shrinkToFit="1"/>
    </xf>
    <xf numFmtId="4" fontId="4" fillId="6" borderId="112" xfId="0" applyNumberFormat="1" applyFont="1" applyFill="1" applyBorder="1" applyAlignment="1">
      <alignment horizontal="right" shrinkToFit="1"/>
    </xf>
    <xf numFmtId="0" fontId="4" fillId="5" borderId="113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top"/>
    </xf>
    <xf numFmtId="0" fontId="4" fillId="5" borderId="48" xfId="0" applyFont="1" applyFill="1" applyBorder="1" applyAlignment="1">
      <alignment horizontal="center" shrinkToFit="1"/>
    </xf>
    <xf numFmtId="4" fontId="6" fillId="7" borderId="49" xfId="1" applyNumberFormat="1" applyFont="1" applyFill="1" applyBorder="1" applyAlignment="1">
      <alignment horizontal="right"/>
    </xf>
    <xf numFmtId="43" fontId="4" fillId="5" borderId="50" xfId="1" applyFont="1" applyFill="1" applyBorder="1" applyAlignment="1">
      <alignment horizontal="center"/>
    </xf>
    <xf numFmtId="4" fontId="4" fillId="6" borderId="50" xfId="0" applyNumberFormat="1" applyFont="1" applyFill="1" applyBorder="1" applyAlignment="1">
      <alignment horizontal="right" shrinkToFit="1"/>
    </xf>
    <xf numFmtId="4" fontId="4" fillId="6" borderId="48" xfId="0" applyNumberFormat="1" applyFont="1" applyFill="1" applyBorder="1" applyAlignment="1">
      <alignment horizontal="right" shrinkToFit="1"/>
    </xf>
    <xf numFmtId="0" fontId="4" fillId="5" borderId="110" xfId="0" applyFont="1" applyFill="1" applyBorder="1" applyAlignment="1">
      <alignment horizontal="center" vertical="center" shrinkToFit="1"/>
    </xf>
    <xf numFmtId="0" fontId="7" fillId="5" borderId="15" xfId="0" applyFont="1" applyFill="1" applyBorder="1"/>
    <xf numFmtId="0" fontId="4" fillId="5" borderId="16" xfId="0" applyFont="1" applyFill="1" applyBorder="1" applyAlignment="1">
      <alignment horizontal="center" shrinkToFit="1"/>
    </xf>
    <xf numFmtId="4" fontId="6" fillId="7" borderId="17" xfId="1" applyNumberFormat="1" applyFont="1" applyFill="1" applyBorder="1" applyAlignment="1">
      <alignment horizontal="right"/>
    </xf>
    <xf numFmtId="43" fontId="4" fillId="8" borderId="18" xfId="1" applyFont="1" applyFill="1" applyBorder="1"/>
    <xf numFmtId="43" fontId="4" fillId="5" borderId="18" xfId="1" applyFont="1" applyFill="1" applyBorder="1"/>
    <xf numFmtId="0" fontId="4" fillId="5" borderId="114" xfId="0" applyFont="1" applyFill="1" applyBorder="1" applyAlignment="1">
      <alignment horizontal="center" vertical="center" shrinkToFit="1"/>
    </xf>
    <xf numFmtId="0" fontId="7" fillId="5" borderId="51" xfId="0" applyFont="1" applyFill="1" applyBorder="1"/>
    <xf numFmtId="0" fontId="4" fillId="5" borderId="52" xfId="0" applyFont="1" applyFill="1" applyBorder="1" applyAlignment="1">
      <alignment horizontal="center" shrinkToFit="1"/>
    </xf>
    <xf numFmtId="4" fontId="6" fillId="7" borderId="53" xfId="1" applyNumberFormat="1" applyFont="1" applyFill="1" applyBorder="1" applyAlignment="1">
      <alignment horizontal="right"/>
    </xf>
    <xf numFmtId="43" fontId="4" fillId="8" borderId="54" xfId="1" applyFont="1" applyFill="1" applyBorder="1" applyAlignment="1">
      <alignment horizontal="center"/>
    </xf>
    <xf numFmtId="43" fontId="4" fillId="5" borderId="54" xfId="1" applyFont="1" applyFill="1" applyBorder="1" applyAlignment="1">
      <alignment horizontal="center"/>
    </xf>
    <xf numFmtId="4" fontId="4" fillId="6" borderId="54" xfId="0" applyNumberFormat="1" applyFont="1" applyFill="1" applyBorder="1" applyAlignment="1">
      <alignment horizontal="right" shrinkToFit="1"/>
    </xf>
    <xf numFmtId="4" fontId="4" fillId="6" borderId="52" xfId="0" applyNumberFormat="1" applyFont="1" applyFill="1" applyBorder="1" applyAlignment="1">
      <alignment horizontal="right" shrinkToFit="1"/>
    </xf>
    <xf numFmtId="0" fontId="4" fillId="5" borderId="115" xfId="0" applyFont="1" applyFill="1" applyBorder="1" applyAlignment="1">
      <alignment shrinkToFit="1"/>
    </xf>
    <xf numFmtId="43" fontId="4" fillId="8" borderId="42" xfId="1" applyFont="1" applyFill="1" applyBorder="1" applyAlignment="1">
      <alignment horizontal="center"/>
    </xf>
    <xf numFmtId="0" fontId="4" fillId="5" borderId="55" xfId="0" applyFont="1" applyFill="1" applyBorder="1"/>
    <xf numFmtId="0" fontId="4" fillId="5" borderId="56" xfId="0" applyFont="1" applyFill="1" applyBorder="1" applyAlignment="1">
      <alignment horizontal="center" shrinkToFit="1"/>
    </xf>
    <xf numFmtId="4" fontId="6" fillId="7" borderId="57" xfId="1" applyNumberFormat="1" applyFont="1" applyFill="1" applyBorder="1" applyAlignment="1">
      <alignment horizontal="right"/>
    </xf>
    <xf numFmtId="43" fontId="4" fillId="8" borderId="58" xfId="1" applyFont="1" applyFill="1" applyBorder="1" applyAlignment="1">
      <alignment horizontal="center"/>
    </xf>
    <xf numFmtId="43" fontId="4" fillId="5" borderId="58" xfId="1" applyFont="1" applyFill="1" applyBorder="1" applyAlignment="1">
      <alignment horizontal="center"/>
    </xf>
    <xf numFmtId="4" fontId="4" fillId="6" borderId="58" xfId="0" applyNumberFormat="1" applyFont="1" applyFill="1" applyBorder="1" applyAlignment="1">
      <alignment horizontal="right" shrinkToFit="1"/>
    </xf>
    <xf numFmtId="4" fontId="4" fillId="6" borderId="61" xfId="0" applyNumberFormat="1" applyFont="1" applyFill="1" applyBorder="1" applyAlignment="1">
      <alignment horizontal="right" shrinkToFit="1"/>
    </xf>
    <xf numFmtId="0" fontId="4" fillId="5" borderId="59" xfId="0" applyFont="1" applyFill="1" applyBorder="1" applyAlignment="1">
      <alignment shrinkToFit="1"/>
    </xf>
    <xf numFmtId="4" fontId="6" fillId="6" borderId="38" xfId="1" applyNumberFormat="1" applyFont="1" applyFill="1" applyBorder="1" applyAlignment="1">
      <alignment horizontal="right"/>
    </xf>
    <xf numFmtId="0" fontId="4" fillId="5" borderId="61" xfId="0" applyFont="1" applyFill="1" applyBorder="1" applyAlignment="1">
      <alignment horizontal="center" shrinkToFit="1"/>
    </xf>
    <xf numFmtId="0" fontId="4" fillId="5" borderId="62" xfId="0" applyFont="1" applyFill="1" applyBorder="1"/>
    <xf numFmtId="0" fontId="4" fillId="5" borderId="63" xfId="0" applyFont="1" applyFill="1" applyBorder="1" applyAlignment="1">
      <alignment horizontal="center" shrinkToFit="1"/>
    </xf>
    <xf numFmtId="4" fontId="6" fillId="6" borderId="64" xfId="1" applyNumberFormat="1" applyFont="1" applyFill="1" applyBorder="1" applyAlignment="1">
      <alignment horizontal="right"/>
    </xf>
    <xf numFmtId="43" fontId="4" fillId="5" borderId="65" xfId="1" applyFont="1" applyFill="1" applyBorder="1" applyAlignment="1">
      <alignment horizontal="center"/>
    </xf>
    <xf numFmtId="4" fontId="4" fillId="6" borderId="65" xfId="0" applyNumberFormat="1" applyFont="1" applyFill="1" applyBorder="1" applyAlignment="1">
      <alignment horizontal="right" shrinkToFit="1"/>
    </xf>
    <xf numFmtId="4" fontId="4" fillId="6" borderId="63" xfId="0" applyNumberFormat="1" applyFont="1" applyFill="1" applyBorder="1" applyAlignment="1">
      <alignment horizontal="right" shrinkToFit="1"/>
    </xf>
    <xf numFmtId="0" fontId="4" fillId="5" borderId="116" xfId="0" applyFont="1" applyFill="1" applyBorder="1" applyAlignment="1">
      <alignment horizontal="center" vertical="center" shrinkToFit="1"/>
    </xf>
    <xf numFmtId="0" fontId="4" fillId="5" borderId="66" xfId="0" applyFont="1" applyFill="1" applyBorder="1"/>
    <xf numFmtId="0" fontId="4" fillId="5" borderId="67" xfId="0" applyFont="1" applyFill="1" applyBorder="1" applyAlignment="1">
      <alignment shrinkToFit="1"/>
    </xf>
    <xf numFmtId="4" fontId="6" fillId="6" borderId="68" xfId="1" applyNumberFormat="1" applyFont="1" applyFill="1" applyBorder="1" applyAlignment="1">
      <alignment horizontal="right"/>
    </xf>
    <xf numFmtId="43" fontId="4" fillId="5" borderId="69" xfId="1" applyFont="1" applyFill="1" applyBorder="1" applyAlignment="1">
      <alignment horizontal="center"/>
    </xf>
    <xf numFmtId="4" fontId="4" fillId="6" borderId="69" xfId="0" applyNumberFormat="1" applyFont="1" applyFill="1" applyBorder="1" applyAlignment="1">
      <alignment horizontal="right" shrinkToFit="1"/>
    </xf>
    <xf numFmtId="4" fontId="4" fillId="6" borderId="67" xfId="0" applyNumberFormat="1" applyFont="1" applyFill="1" applyBorder="1" applyAlignment="1">
      <alignment horizontal="right" shrinkToFit="1"/>
    </xf>
    <xf numFmtId="0" fontId="4" fillId="5" borderId="117" xfId="0" applyFont="1" applyFill="1" applyBorder="1" applyAlignment="1">
      <alignment shrinkToFit="1"/>
    </xf>
    <xf numFmtId="0" fontId="4" fillId="5" borderId="67" xfId="0" applyFont="1" applyFill="1" applyBorder="1" applyAlignment="1">
      <alignment horizontal="center" shrinkToFit="1"/>
    </xf>
    <xf numFmtId="4" fontId="6" fillId="7" borderId="68" xfId="1" applyNumberFormat="1" applyFont="1" applyFill="1" applyBorder="1" applyAlignment="1">
      <alignment horizontal="right"/>
    </xf>
    <xf numFmtId="0" fontId="4" fillId="5" borderId="70" xfId="0" applyFont="1" applyFill="1" applyBorder="1"/>
    <xf numFmtId="0" fontId="4" fillId="5" borderId="71" xfId="0" applyFont="1" applyFill="1" applyBorder="1" applyAlignment="1">
      <alignment shrinkToFit="1"/>
    </xf>
    <xf numFmtId="4" fontId="6" fillId="6" borderId="72" xfId="1" applyNumberFormat="1" applyFont="1" applyFill="1" applyBorder="1" applyAlignment="1">
      <alignment horizontal="right"/>
    </xf>
    <xf numFmtId="43" fontId="4" fillId="5" borderId="72" xfId="1" applyFont="1" applyFill="1" applyBorder="1" applyAlignment="1">
      <alignment horizontal="center"/>
    </xf>
    <xf numFmtId="4" fontId="4" fillId="6" borderId="72" xfId="0" applyNumberFormat="1" applyFont="1" applyFill="1" applyBorder="1" applyAlignment="1">
      <alignment horizontal="right" shrinkToFit="1"/>
    </xf>
    <xf numFmtId="4" fontId="4" fillId="6" borderId="71" xfId="0" applyNumberFormat="1" applyFont="1" applyFill="1" applyBorder="1" applyAlignment="1">
      <alignment horizontal="right" shrinkToFit="1"/>
    </xf>
    <xf numFmtId="0" fontId="4" fillId="5" borderId="118" xfId="0" applyFont="1" applyFill="1" applyBorder="1" applyAlignment="1">
      <alignment shrinkToFit="1"/>
    </xf>
    <xf numFmtId="0" fontId="4" fillId="4" borderId="73" xfId="0" applyFont="1" applyFill="1" applyBorder="1" applyAlignment="1">
      <alignment horizontal="center"/>
    </xf>
    <xf numFmtId="0" fontId="4" fillId="9" borderId="74" xfId="0" applyFont="1" applyFill="1" applyBorder="1"/>
    <xf numFmtId="0" fontId="4" fillId="9" borderId="75" xfId="0" applyFont="1" applyFill="1" applyBorder="1" applyAlignment="1">
      <alignment shrinkToFit="1"/>
    </xf>
    <xf numFmtId="4" fontId="6" fillId="6" borderId="76" xfId="1" applyNumberFormat="1" applyFont="1" applyFill="1" applyBorder="1" applyAlignment="1">
      <alignment horizontal="right"/>
    </xf>
    <xf numFmtId="43" fontId="4" fillId="9" borderId="76" xfId="1" applyFont="1" applyFill="1" applyBorder="1" applyAlignment="1">
      <alignment horizontal="center"/>
    </xf>
    <xf numFmtId="4" fontId="4" fillId="6" borderId="76" xfId="0" applyNumberFormat="1" applyFont="1" applyFill="1" applyBorder="1" applyAlignment="1">
      <alignment horizontal="right" shrinkToFit="1"/>
    </xf>
    <xf numFmtId="4" fontId="4" fillId="6" borderId="75" xfId="0" applyNumberFormat="1" applyFont="1" applyFill="1" applyBorder="1" applyAlignment="1">
      <alignment horizontal="right" shrinkToFit="1"/>
    </xf>
    <xf numFmtId="0" fontId="4" fillId="9" borderId="119" xfId="0" applyFont="1" applyFill="1" applyBorder="1" applyAlignment="1">
      <alignment shrinkToFit="1"/>
    </xf>
    <xf numFmtId="0" fontId="4" fillId="4" borderId="77" xfId="0" applyFont="1" applyFill="1" applyBorder="1"/>
    <xf numFmtId="0" fontId="4" fillId="9" borderId="78" xfId="0" applyFont="1" applyFill="1" applyBorder="1"/>
    <xf numFmtId="0" fontId="4" fillId="9" borderId="79" xfId="0" applyFont="1" applyFill="1" applyBorder="1" applyAlignment="1">
      <alignment horizontal="center" shrinkToFit="1"/>
    </xf>
    <xf numFmtId="4" fontId="6" fillId="6" borderId="80" xfId="1" applyNumberFormat="1" applyFont="1" applyFill="1" applyBorder="1" applyAlignment="1">
      <alignment horizontal="right"/>
    </xf>
    <xf numFmtId="43" fontId="4" fillId="9" borderId="80" xfId="1" applyFont="1" applyFill="1" applyBorder="1" applyAlignment="1">
      <alignment horizontal="center"/>
    </xf>
    <xf numFmtId="4" fontId="4" fillId="6" borderId="80" xfId="0" applyNumberFormat="1" applyFont="1" applyFill="1" applyBorder="1" applyAlignment="1">
      <alignment horizontal="right" shrinkToFit="1"/>
    </xf>
    <xf numFmtId="4" fontId="4" fillId="6" borderId="79" xfId="0" applyNumberFormat="1" applyFont="1" applyFill="1" applyBorder="1" applyAlignment="1">
      <alignment horizontal="right" shrinkToFit="1"/>
    </xf>
    <xf numFmtId="0" fontId="4" fillId="9" borderId="120" xfId="0" applyFont="1" applyFill="1" applyBorder="1" applyAlignment="1">
      <alignment horizontal="center" vertical="center" shrinkToFit="1"/>
    </xf>
    <xf numFmtId="0" fontId="4" fillId="4" borderId="81" xfId="0" applyFont="1" applyFill="1" applyBorder="1"/>
    <xf numFmtId="0" fontId="4" fillId="9" borderId="82" xfId="0" applyFont="1" applyFill="1" applyBorder="1"/>
    <xf numFmtId="0" fontId="4" fillId="9" borderId="83" xfId="0" applyFont="1" applyFill="1" applyBorder="1" applyAlignment="1">
      <alignment shrinkToFit="1"/>
    </xf>
    <xf numFmtId="4" fontId="6" fillId="6" borderId="84" xfId="1" applyNumberFormat="1" applyFont="1" applyFill="1" applyBorder="1" applyAlignment="1">
      <alignment horizontal="right"/>
    </xf>
    <xf numFmtId="43" fontId="4" fillId="9" borderId="84" xfId="1" applyFont="1" applyFill="1" applyBorder="1" applyAlignment="1">
      <alignment horizontal="center"/>
    </xf>
    <xf numFmtId="4" fontId="4" fillId="6" borderId="84" xfId="0" applyNumberFormat="1" applyFont="1" applyFill="1" applyBorder="1" applyAlignment="1">
      <alignment horizontal="right" shrinkToFit="1"/>
    </xf>
    <xf numFmtId="4" fontId="4" fillId="6" borderId="83" xfId="0" applyNumberFormat="1" applyFont="1" applyFill="1" applyBorder="1" applyAlignment="1">
      <alignment horizontal="right" shrinkToFit="1"/>
    </xf>
    <xf numFmtId="0" fontId="4" fillId="9" borderId="121" xfId="0" applyFont="1" applyFill="1" applyBorder="1" applyAlignment="1">
      <alignment shrinkToFit="1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/>
    <xf numFmtId="0" fontId="4" fillId="4" borderId="87" xfId="0" applyFont="1" applyFill="1" applyBorder="1" applyAlignment="1">
      <alignment horizontal="center" shrinkToFit="1"/>
    </xf>
    <xf numFmtId="4" fontId="6" fillId="6" borderId="88" xfId="1" applyNumberFormat="1" applyFont="1" applyFill="1" applyBorder="1" applyAlignment="1">
      <alignment horizontal="right"/>
    </xf>
    <xf numFmtId="43" fontId="4" fillId="4" borderId="89" xfId="1" applyFont="1" applyFill="1" applyBorder="1" applyAlignment="1">
      <alignment horizontal="center"/>
    </xf>
    <xf numFmtId="4" fontId="4" fillId="6" borderId="89" xfId="0" applyNumberFormat="1" applyFont="1" applyFill="1" applyBorder="1" applyAlignment="1">
      <alignment horizontal="right" shrinkToFit="1"/>
    </xf>
    <xf numFmtId="4" fontId="4" fillId="6" borderId="87" xfId="0" applyNumberFormat="1" applyFont="1" applyFill="1" applyBorder="1" applyAlignment="1">
      <alignment horizontal="right" shrinkToFit="1"/>
    </xf>
    <xf numFmtId="0" fontId="4" fillId="4" borderId="122" xfId="0" applyFont="1" applyFill="1" applyBorder="1" applyAlignment="1">
      <alignment horizontal="center" shrinkToFit="1"/>
    </xf>
    <xf numFmtId="0" fontId="4" fillId="4" borderId="90" xfId="0" applyFont="1" applyFill="1" applyBorder="1" applyAlignment="1">
      <alignment horizontal="center"/>
    </xf>
    <xf numFmtId="0" fontId="4" fillId="4" borderId="91" xfId="0" applyFont="1" applyFill="1" applyBorder="1"/>
    <xf numFmtId="0" fontId="4" fillId="4" borderId="92" xfId="0" applyFont="1" applyFill="1" applyBorder="1" applyAlignment="1">
      <alignment shrinkToFit="1"/>
    </xf>
    <xf numFmtId="4" fontId="6" fillId="6" borderId="93" xfId="1" applyNumberFormat="1" applyFont="1" applyFill="1" applyBorder="1" applyAlignment="1">
      <alignment horizontal="right"/>
    </xf>
    <xf numFmtId="43" fontId="4" fillId="4" borderId="94" xfId="1" applyFont="1" applyFill="1" applyBorder="1" applyAlignment="1">
      <alignment horizontal="center"/>
    </xf>
    <xf numFmtId="4" fontId="4" fillId="6" borderId="94" xfId="0" applyNumberFormat="1" applyFont="1" applyFill="1" applyBorder="1" applyAlignment="1">
      <alignment horizontal="right" shrinkToFit="1"/>
    </xf>
    <xf numFmtId="4" fontId="4" fillId="6" borderId="92" xfId="0" applyNumberFormat="1" applyFont="1" applyFill="1" applyBorder="1" applyAlignment="1">
      <alignment horizontal="right" shrinkToFit="1"/>
    </xf>
    <xf numFmtId="0" fontId="4" fillId="4" borderId="123" xfId="0" applyFont="1" applyFill="1" applyBorder="1" applyAlignment="1">
      <alignment shrinkToFit="1"/>
    </xf>
    <xf numFmtId="0" fontId="4" fillId="4" borderId="95" xfId="0" applyFont="1" applyFill="1" applyBorder="1" applyAlignment="1">
      <alignment horizontal="center"/>
    </xf>
    <xf numFmtId="0" fontId="4" fillId="9" borderId="96" xfId="0" applyFont="1" applyFill="1" applyBorder="1"/>
    <xf numFmtId="0" fontId="4" fillId="9" borderId="97" xfId="0" applyFont="1" applyFill="1" applyBorder="1" applyAlignment="1">
      <alignment horizontal="center" shrinkToFit="1"/>
    </xf>
    <xf numFmtId="4" fontId="6" fillId="6" borderId="97" xfId="1" applyNumberFormat="1" applyFont="1" applyFill="1" applyBorder="1" applyAlignment="1">
      <alignment horizontal="right" vertical="center"/>
    </xf>
    <xf numFmtId="43" fontId="4" fillId="9" borderId="97" xfId="1" applyFont="1" applyFill="1" applyBorder="1" applyAlignment="1">
      <alignment horizontal="center"/>
    </xf>
    <xf numFmtId="4" fontId="4" fillId="6" borderId="97" xfId="0" applyNumberFormat="1" applyFont="1" applyFill="1" applyBorder="1" applyAlignment="1">
      <alignment horizontal="right" shrinkToFit="1"/>
    </xf>
    <xf numFmtId="0" fontId="4" fillId="9" borderId="124" xfId="0" applyFont="1" applyFill="1" applyBorder="1" applyAlignment="1">
      <alignment horizontal="center" shrinkToFit="1"/>
    </xf>
    <xf numFmtId="0" fontId="4" fillId="4" borderId="98" xfId="0" applyFont="1" applyFill="1" applyBorder="1" applyAlignment="1">
      <alignment horizontal="center"/>
    </xf>
    <xf numFmtId="0" fontId="4" fillId="9" borderId="80" xfId="0" applyFont="1" applyFill="1" applyBorder="1" applyAlignment="1">
      <alignment shrinkToFit="1"/>
    </xf>
    <xf numFmtId="4" fontId="6" fillId="6" borderId="80" xfId="1" applyNumberFormat="1" applyFont="1" applyFill="1" applyBorder="1" applyAlignment="1">
      <alignment horizontal="right" vertical="center"/>
    </xf>
    <xf numFmtId="0" fontId="4" fillId="9" borderId="125" xfId="0" applyFont="1" applyFill="1" applyBorder="1" applyAlignment="1">
      <alignment shrinkToFit="1"/>
    </xf>
    <xf numFmtId="0" fontId="4" fillId="4" borderId="99" xfId="0" applyFont="1" applyFill="1" applyBorder="1" applyAlignment="1">
      <alignment horizontal="center"/>
    </xf>
    <xf numFmtId="0" fontId="4" fillId="9" borderId="84" xfId="0" applyFont="1" applyFill="1" applyBorder="1" applyAlignment="1">
      <alignment shrinkToFit="1"/>
    </xf>
    <xf numFmtId="4" fontId="6" fillId="6" borderId="84" xfId="1" applyNumberFormat="1" applyFont="1" applyFill="1" applyBorder="1" applyAlignment="1">
      <alignment horizontal="right" vertical="center"/>
    </xf>
    <xf numFmtId="0" fontId="4" fillId="10" borderId="96" xfId="0" applyFont="1" applyFill="1" applyBorder="1"/>
    <xf numFmtId="0" fontId="4" fillId="10" borderId="97" xfId="0" applyFont="1" applyFill="1" applyBorder="1" applyAlignment="1">
      <alignment horizontal="center" shrinkToFit="1"/>
    </xf>
    <xf numFmtId="43" fontId="4" fillId="10" borderId="97" xfId="1" applyFont="1" applyFill="1" applyBorder="1" applyAlignment="1">
      <alignment horizontal="center"/>
    </xf>
    <xf numFmtId="0" fontId="4" fillId="10" borderId="124" xfId="0" applyFont="1" applyFill="1" applyBorder="1" applyAlignment="1">
      <alignment horizontal="center" shrinkToFit="1"/>
    </xf>
    <xf numFmtId="0" fontId="4" fillId="10" borderId="82" xfId="0" applyFont="1" applyFill="1" applyBorder="1"/>
    <xf numFmtId="0" fontId="4" fillId="10" borderId="84" xfId="0" applyFont="1" applyFill="1" applyBorder="1" applyAlignment="1">
      <alignment shrinkToFit="1"/>
    </xf>
    <xf numFmtId="43" fontId="4" fillId="10" borderId="84" xfId="1" applyFont="1" applyFill="1" applyBorder="1" applyAlignment="1">
      <alignment horizontal="center"/>
    </xf>
    <xf numFmtId="0" fontId="4" fillId="10" borderId="121" xfId="0" applyFont="1" applyFill="1" applyBorder="1" applyAlignment="1">
      <alignment horizontal="center" shrinkToFit="1"/>
    </xf>
    <xf numFmtId="0" fontId="4" fillId="11" borderId="96" xfId="0" applyFont="1" applyFill="1" applyBorder="1"/>
    <xf numFmtId="0" fontId="4" fillId="11" borderId="97" xfId="0" applyFont="1" applyFill="1" applyBorder="1" applyAlignment="1">
      <alignment horizontal="center" shrinkToFit="1"/>
    </xf>
    <xf numFmtId="43" fontId="4" fillId="11" borderId="97" xfId="1" applyFont="1" applyFill="1" applyBorder="1" applyAlignment="1">
      <alignment horizontal="center"/>
    </xf>
    <xf numFmtId="0" fontId="4" fillId="11" borderId="124" xfId="0" applyFont="1" applyFill="1" applyBorder="1" applyAlignment="1">
      <alignment horizontal="center" shrinkToFit="1"/>
    </xf>
    <xf numFmtId="0" fontId="4" fillId="11" borderId="82" xfId="0" applyFont="1" applyFill="1" applyBorder="1"/>
    <xf numFmtId="0" fontId="4" fillId="11" borderId="84" xfId="0" applyFont="1" applyFill="1" applyBorder="1" applyAlignment="1">
      <alignment shrinkToFit="1"/>
    </xf>
    <xf numFmtId="43" fontId="4" fillId="11" borderId="84" xfId="1" applyFont="1" applyFill="1" applyBorder="1" applyAlignment="1">
      <alignment horizontal="center"/>
    </xf>
    <xf numFmtId="0" fontId="4" fillId="11" borderId="121" xfId="0" applyFont="1" applyFill="1" applyBorder="1" applyAlignment="1">
      <alignment shrinkToFit="1"/>
    </xf>
    <xf numFmtId="0" fontId="8" fillId="2" borderId="100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horizontal="center" vertical="center"/>
    </xf>
    <xf numFmtId="0" fontId="10" fillId="2" borderId="101" xfId="0" applyFont="1" applyFill="1" applyBorder="1" applyAlignment="1">
      <alignment horizontal="center" vertical="center"/>
    </xf>
    <xf numFmtId="4" fontId="9" fillId="2" borderId="101" xfId="0" applyNumberFormat="1" applyFont="1" applyFill="1" applyBorder="1" applyAlignment="1">
      <alignment horizontal="right" shrinkToFit="1"/>
    </xf>
    <xf numFmtId="4" fontId="9" fillId="2" borderId="126" xfId="0" applyNumberFormat="1" applyFont="1" applyFill="1" applyBorder="1" applyAlignment="1">
      <alignment horizontal="right" shrinkToFit="1"/>
    </xf>
    <xf numFmtId="0" fontId="11" fillId="0" borderId="127" xfId="0" applyFont="1" applyBorder="1" applyAlignment="1">
      <alignment shrinkToFi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shrinkToFit="1"/>
    </xf>
    <xf numFmtId="4" fontId="4" fillId="3" borderId="6" xfId="0" applyNumberFormat="1" applyFont="1" applyFill="1" applyBorder="1" applyAlignment="1">
      <alignment horizontal="center" vertical="center" shrinkToFit="1"/>
    </xf>
    <xf numFmtId="4" fontId="4" fillId="3" borderId="10" xfId="0" applyNumberFormat="1" applyFont="1" applyFill="1" applyBorder="1" applyAlignment="1">
      <alignment horizontal="center" vertical="center" shrinkToFit="1"/>
    </xf>
    <xf numFmtId="0" fontId="4" fillId="3" borderId="105" xfId="0" applyFont="1" applyFill="1" applyBorder="1" applyAlignment="1">
      <alignment horizontal="center" vertical="center" wrapText="1" shrinkToFit="1"/>
    </xf>
    <xf numFmtId="0" fontId="4" fillId="3" borderId="10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4" borderId="14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/>
    </xf>
    <xf numFmtId="0" fontId="4" fillId="4" borderId="60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2254552</xdr:colOff>
      <xdr:row>5</xdr:row>
      <xdr:rowOff>68998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79395" cy="2191385"/>
        </a:xfrm>
        <a:prstGeom prst="rect">
          <a:avLst/>
        </a:prstGeom>
      </xdr:spPr>
    </xdr:pic>
    <xdr:clientData/>
  </xdr:twoCellAnchor>
  <xdr:oneCellAnchor>
    <xdr:from>
      <xdr:col>0</xdr:col>
      <xdr:colOff>330197</xdr:colOff>
      <xdr:row>48</xdr:row>
      <xdr:rowOff>164493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9565" y="15381605"/>
          <a:ext cx="4234815" cy="153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รัฐฐชัย  ป้องสวย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สว.อก.สภ.ภูเรือ</a:t>
          </a:r>
          <a:endParaRPr lang="en-US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 มี.ค. 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49589</xdr:colOff>
      <xdr:row>47</xdr:row>
      <xdr:rowOff>143933</xdr:rowOff>
    </xdr:from>
    <xdr:ext cx="5394476" cy="217638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942330" y="15103475"/>
          <a:ext cx="5394325" cy="2176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วีระพัน  สมสุข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ผกก.สภ.ภูเรือ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31 มี.ค. 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1741714</xdr:colOff>
      <xdr:row>47</xdr:row>
      <xdr:rowOff>163286</xdr:rowOff>
    </xdr:from>
    <xdr:to>
      <xdr:col>1</xdr:col>
      <xdr:colOff>2717076</xdr:colOff>
      <xdr:row>49</xdr:row>
      <xdr:rowOff>259516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FB203F65-B942-41BF-A8FC-3E4183117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28" y="15253607"/>
          <a:ext cx="975362" cy="694945"/>
        </a:xfrm>
        <a:prstGeom prst="rect">
          <a:avLst/>
        </a:prstGeom>
      </xdr:spPr>
    </xdr:pic>
    <xdr:clientData/>
  </xdr:twoCellAnchor>
  <xdr:twoCellAnchor editAs="oneCell">
    <xdr:from>
      <xdr:col>5</xdr:col>
      <xdr:colOff>231323</xdr:colOff>
      <xdr:row>47</xdr:row>
      <xdr:rowOff>174590</xdr:rowOff>
    </xdr:from>
    <xdr:to>
      <xdr:col>8</xdr:col>
      <xdr:colOff>544287</xdr:colOff>
      <xdr:row>50</xdr:row>
      <xdr:rowOff>19636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7B0B7815-4082-4E7B-8DB2-C6170963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0716" y="15264911"/>
          <a:ext cx="2068285" cy="74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51"/>
  <sheetViews>
    <sheetView tabSelected="1" view="pageBreakPreview" topLeftCell="A40" zoomScale="70" zoomScaleNormal="66" zoomScaleSheetLayoutView="70" zoomScalePageLayoutView="40" workbookViewId="0">
      <selection activeCell="C53" sqref="C53"/>
    </sheetView>
  </sheetViews>
  <sheetFormatPr defaultColWidth="9" defaultRowHeight="24" x14ac:dyDescent="0.55000000000000004"/>
  <cols>
    <col min="1" max="1" width="7.875" style="1" customWidth="1"/>
    <col min="2" max="2" width="59.75" style="1" customWidth="1"/>
    <col min="3" max="3" width="20.75" style="1" customWidth="1"/>
    <col min="4" max="4" width="18.75" style="192" customWidth="1"/>
    <col min="5" max="8" width="7.75" style="1" customWidth="1"/>
    <col min="9" max="11" width="13.75" style="193" customWidth="1"/>
    <col min="12" max="12" width="14.75" style="194" customWidth="1"/>
    <col min="13" max="16384" width="9" style="1"/>
  </cols>
  <sheetData>
    <row r="1" spans="1:12" ht="10.15" customHeight="1" x14ac:dyDescent="1.1499999999999999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10"/>
    </row>
    <row r="2" spans="1:12" ht="42.6" customHeight="1" x14ac:dyDescent="1.1499999999999999">
      <c r="A2" s="211" t="s">
        <v>49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</row>
    <row r="3" spans="1:12" ht="53.25" x14ac:dyDescent="1.1499999999999999">
      <c r="A3" s="211" t="s">
        <v>50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2" ht="53.25" x14ac:dyDescent="1.1499999999999999">
      <c r="A4" s="211" t="s">
        <v>51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3"/>
    </row>
    <row r="5" spans="1:12" ht="7.9" customHeight="1" x14ac:dyDescent="1.1499999999999999">
      <c r="A5" s="214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6"/>
    </row>
    <row r="6" spans="1:12" x14ac:dyDescent="0.55000000000000004">
      <c r="A6" s="2"/>
      <c r="B6" s="206" t="s">
        <v>0</v>
      </c>
      <c r="C6" s="206" t="s">
        <v>1</v>
      </c>
      <c r="D6" s="199" t="s">
        <v>2</v>
      </c>
      <c r="E6" s="200"/>
      <c r="F6" s="200"/>
      <c r="G6" s="200"/>
      <c r="H6" s="201"/>
      <c r="I6" s="195" t="s">
        <v>3</v>
      </c>
      <c r="J6" s="195" t="s">
        <v>4</v>
      </c>
      <c r="K6" s="195" t="s">
        <v>5</v>
      </c>
      <c r="L6" s="197" t="s">
        <v>6</v>
      </c>
    </row>
    <row r="7" spans="1:12" x14ac:dyDescent="0.55000000000000004">
      <c r="A7" s="3" t="s">
        <v>7</v>
      </c>
      <c r="B7" s="207"/>
      <c r="C7" s="207"/>
      <c r="D7" s="4" t="s">
        <v>8</v>
      </c>
      <c r="E7" s="5" t="s">
        <v>9</v>
      </c>
      <c r="F7" s="5" t="s">
        <v>9</v>
      </c>
      <c r="G7" s="5" t="s">
        <v>10</v>
      </c>
      <c r="H7" s="5" t="s">
        <v>11</v>
      </c>
      <c r="I7" s="196"/>
      <c r="J7" s="196"/>
      <c r="K7" s="196"/>
      <c r="L7" s="198"/>
    </row>
    <row r="8" spans="1:12" x14ac:dyDescent="0.55000000000000004">
      <c r="A8" s="6"/>
      <c r="B8" s="207"/>
      <c r="C8" s="207"/>
      <c r="D8" s="7"/>
      <c r="E8" s="8" t="s">
        <v>12</v>
      </c>
      <c r="F8" s="8" t="s">
        <v>13</v>
      </c>
      <c r="G8" s="8"/>
      <c r="H8" s="8"/>
      <c r="I8" s="196"/>
      <c r="J8" s="196"/>
      <c r="K8" s="196"/>
      <c r="L8" s="198"/>
    </row>
    <row r="9" spans="1:12" ht="23.45" customHeight="1" x14ac:dyDescent="0.55000000000000004">
      <c r="A9" s="203">
        <v>1</v>
      </c>
      <c r="B9" s="9" t="s">
        <v>14</v>
      </c>
      <c r="C9" s="10"/>
      <c r="D9" s="11"/>
      <c r="E9" s="12"/>
      <c r="F9" s="12"/>
      <c r="G9" s="12"/>
      <c r="H9" s="12"/>
      <c r="I9" s="13"/>
      <c r="J9" s="14"/>
      <c r="K9" s="14"/>
      <c r="L9" s="15"/>
    </row>
    <row r="10" spans="1:12" ht="23.45" customHeight="1" x14ac:dyDescent="0.55000000000000004">
      <c r="A10" s="204"/>
      <c r="B10" s="16" t="s">
        <v>15</v>
      </c>
      <c r="C10" s="17"/>
      <c r="D10" s="18"/>
      <c r="E10" s="19"/>
      <c r="F10" s="19"/>
      <c r="G10" s="19"/>
      <c r="H10" s="19"/>
      <c r="I10" s="20"/>
      <c r="J10" s="21"/>
      <c r="K10" s="21"/>
      <c r="L10" s="22"/>
    </row>
    <row r="11" spans="1:12" ht="23.45" customHeight="1" x14ac:dyDescent="0.55000000000000004">
      <c r="A11" s="204"/>
      <c r="B11" s="23" t="s">
        <v>16</v>
      </c>
      <c r="C11" s="24" t="s">
        <v>17</v>
      </c>
      <c r="D11" s="25">
        <v>37800</v>
      </c>
      <c r="E11" s="26" t="s">
        <v>18</v>
      </c>
      <c r="F11" s="26" t="s">
        <v>18</v>
      </c>
      <c r="G11" s="26" t="s">
        <v>18</v>
      </c>
      <c r="H11" s="26" t="s">
        <v>18</v>
      </c>
      <c r="I11" s="27">
        <v>25300</v>
      </c>
      <c r="J11" s="28">
        <f>SUM(D11-I11)</f>
        <v>12500</v>
      </c>
      <c r="K11" s="28">
        <f>SUM((I11*100)/D11)</f>
        <v>66.931216931216937</v>
      </c>
      <c r="L11" s="29" t="s">
        <v>19</v>
      </c>
    </row>
    <row r="12" spans="1:12" ht="24" customHeight="1" x14ac:dyDescent="0.55000000000000004">
      <c r="A12" s="204"/>
      <c r="B12" s="30" t="s">
        <v>20</v>
      </c>
      <c r="C12" s="31"/>
      <c r="D12" s="32"/>
      <c r="E12" s="33"/>
      <c r="F12" s="33"/>
      <c r="G12" s="33"/>
      <c r="H12" s="33"/>
      <c r="I12" s="27"/>
      <c r="J12" s="28"/>
      <c r="K12" s="28"/>
      <c r="L12" s="34"/>
    </row>
    <row r="13" spans="1:12" ht="24" customHeight="1" x14ac:dyDescent="0.55000000000000004">
      <c r="A13" s="204"/>
      <c r="B13" s="30" t="s">
        <v>21</v>
      </c>
      <c r="C13" s="31"/>
      <c r="D13" s="32"/>
      <c r="E13" s="33"/>
      <c r="F13" s="33"/>
      <c r="G13" s="33"/>
      <c r="H13" s="33"/>
      <c r="I13" s="27"/>
      <c r="J13" s="28"/>
      <c r="K13" s="28"/>
      <c r="L13" s="34"/>
    </row>
    <row r="14" spans="1:12" ht="24" customHeight="1" x14ac:dyDescent="0.55000000000000004">
      <c r="A14" s="204"/>
      <c r="B14" s="30" t="s">
        <v>22</v>
      </c>
      <c r="C14" s="31"/>
      <c r="D14" s="32"/>
      <c r="E14" s="33"/>
      <c r="F14" s="33"/>
      <c r="G14" s="33"/>
      <c r="H14" s="33"/>
      <c r="I14" s="27"/>
      <c r="J14" s="28"/>
      <c r="K14" s="28"/>
      <c r="L14" s="34"/>
    </row>
    <row r="15" spans="1:12" ht="24" customHeight="1" x14ac:dyDescent="0.55000000000000004">
      <c r="A15" s="204"/>
      <c r="B15" s="30" t="s">
        <v>23</v>
      </c>
      <c r="C15" s="31"/>
      <c r="D15" s="32"/>
      <c r="E15" s="33"/>
      <c r="F15" s="33"/>
      <c r="G15" s="33"/>
      <c r="H15" s="33"/>
      <c r="I15" s="27"/>
      <c r="J15" s="28"/>
      <c r="K15" s="28"/>
      <c r="L15" s="34"/>
    </row>
    <row r="16" spans="1:12" ht="24" customHeight="1" x14ac:dyDescent="0.55000000000000004">
      <c r="A16" s="204"/>
      <c r="B16" s="35" t="s">
        <v>24</v>
      </c>
      <c r="C16" s="36"/>
      <c r="D16" s="37"/>
      <c r="E16" s="38"/>
      <c r="F16" s="38"/>
      <c r="G16" s="38"/>
      <c r="H16" s="38"/>
      <c r="I16" s="39"/>
      <c r="J16" s="40"/>
      <c r="K16" s="40"/>
      <c r="L16" s="41"/>
    </row>
    <row r="17" spans="1:12" ht="26.45" customHeight="1" x14ac:dyDescent="0.55000000000000004">
      <c r="A17" s="204"/>
      <c r="B17" s="42" t="s">
        <v>25</v>
      </c>
      <c r="C17" s="43"/>
      <c r="D17" s="44"/>
      <c r="E17" s="45"/>
      <c r="F17" s="45"/>
      <c r="G17" s="45"/>
      <c r="H17" s="45"/>
      <c r="I17" s="46"/>
      <c r="J17" s="47"/>
      <c r="K17" s="47"/>
      <c r="L17" s="48"/>
    </row>
    <row r="18" spans="1:12" ht="26.45" customHeight="1" x14ac:dyDescent="0.55000000000000004">
      <c r="A18" s="204"/>
      <c r="B18" s="49" t="s">
        <v>26</v>
      </c>
      <c r="C18" s="43" t="s">
        <v>17</v>
      </c>
      <c r="D18" s="50">
        <v>9700</v>
      </c>
      <c r="E18" s="51" t="s">
        <v>18</v>
      </c>
      <c r="F18" s="51" t="s">
        <v>18</v>
      </c>
      <c r="G18" s="51" t="s">
        <v>18</v>
      </c>
      <c r="H18" s="51" t="s">
        <v>18</v>
      </c>
      <c r="I18" s="52">
        <v>0</v>
      </c>
      <c r="J18" s="53">
        <f t="shared" ref="J18:J23" si="0">SUM(D18-I18)</f>
        <v>9700</v>
      </c>
      <c r="K18" s="53">
        <f t="shared" ref="K18:K23" si="1">SUM((I18*100)/D18)</f>
        <v>0</v>
      </c>
      <c r="L18" s="29" t="s">
        <v>19</v>
      </c>
    </row>
    <row r="19" spans="1:12" ht="25.9" customHeight="1" x14ac:dyDescent="0.55000000000000004">
      <c r="A19" s="204"/>
      <c r="B19" s="49" t="s">
        <v>27</v>
      </c>
      <c r="C19" s="43" t="s">
        <v>17</v>
      </c>
      <c r="D19" s="50">
        <v>0</v>
      </c>
      <c r="E19" s="51" t="s">
        <v>18</v>
      </c>
      <c r="F19" s="51" t="s">
        <v>18</v>
      </c>
      <c r="G19" s="51" t="s">
        <v>18</v>
      </c>
      <c r="H19" s="51" t="s">
        <v>18</v>
      </c>
      <c r="I19" s="52">
        <v>0</v>
      </c>
      <c r="J19" s="53">
        <f t="shared" si="0"/>
        <v>0</v>
      </c>
      <c r="K19" s="53"/>
      <c r="L19" s="29" t="s">
        <v>19</v>
      </c>
    </row>
    <row r="20" spans="1:12" ht="25.9" customHeight="1" x14ac:dyDescent="0.55000000000000004">
      <c r="A20" s="204"/>
      <c r="B20" s="54" t="s">
        <v>28</v>
      </c>
      <c r="C20" s="43" t="s">
        <v>17</v>
      </c>
      <c r="D20" s="50">
        <v>12000</v>
      </c>
      <c r="E20" s="51" t="s">
        <v>18</v>
      </c>
      <c r="F20" s="51" t="s">
        <v>18</v>
      </c>
      <c r="G20" s="51" t="s">
        <v>18</v>
      </c>
      <c r="H20" s="51" t="s">
        <v>18</v>
      </c>
      <c r="I20" s="52">
        <v>0</v>
      </c>
      <c r="J20" s="53">
        <f t="shared" si="0"/>
        <v>12000</v>
      </c>
      <c r="K20" s="53">
        <f t="shared" si="1"/>
        <v>0</v>
      </c>
      <c r="L20" s="29" t="s">
        <v>19</v>
      </c>
    </row>
    <row r="21" spans="1:12" ht="26.45" customHeight="1" x14ac:dyDescent="0.55000000000000004">
      <c r="A21" s="204"/>
      <c r="B21" s="55" t="s">
        <v>29</v>
      </c>
      <c r="C21" s="43" t="s">
        <v>17</v>
      </c>
      <c r="D21" s="56">
        <v>500</v>
      </c>
      <c r="E21" s="57" t="s">
        <v>18</v>
      </c>
      <c r="F21" s="57" t="s">
        <v>18</v>
      </c>
      <c r="G21" s="57" t="s">
        <v>18</v>
      </c>
      <c r="H21" s="57" t="s">
        <v>18</v>
      </c>
      <c r="I21" s="58">
        <v>0</v>
      </c>
      <c r="J21" s="59">
        <f t="shared" si="0"/>
        <v>500</v>
      </c>
      <c r="K21" s="59">
        <f t="shared" si="1"/>
        <v>0</v>
      </c>
      <c r="L21" s="60" t="s">
        <v>19</v>
      </c>
    </row>
    <row r="22" spans="1:12" ht="26.45" customHeight="1" x14ac:dyDescent="0.55000000000000004">
      <c r="A22" s="204"/>
      <c r="B22" s="61" t="s">
        <v>30</v>
      </c>
      <c r="C22" s="62" t="s">
        <v>17</v>
      </c>
      <c r="D22" s="63">
        <v>70000</v>
      </c>
      <c r="E22" s="64" t="s">
        <v>18</v>
      </c>
      <c r="F22" s="64" t="s">
        <v>18</v>
      </c>
      <c r="G22" s="64" t="s">
        <v>18</v>
      </c>
      <c r="H22" s="64" t="s">
        <v>18</v>
      </c>
      <c r="I22" s="65">
        <v>25000</v>
      </c>
      <c r="J22" s="66">
        <f t="shared" si="0"/>
        <v>45000</v>
      </c>
      <c r="K22" s="66">
        <f t="shared" si="1"/>
        <v>35.714285714285715</v>
      </c>
      <c r="L22" s="67" t="s">
        <v>19</v>
      </c>
    </row>
    <row r="23" spans="1:12" x14ac:dyDescent="0.55000000000000004">
      <c r="A23" s="204"/>
      <c r="B23" s="68" t="s">
        <v>31</v>
      </c>
      <c r="C23" s="69" t="s">
        <v>17</v>
      </c>
      <c r="D23" s="70">
        <v>436800</v>
      </c>
      <c r="E23" s="71" t="s">
        <v>18</v>
      </c>
      <c r="F23" s="72" t="s">
        <v>18</v>
      </c>
      <c r="G23" s="72" t="s">
        <v>18</v>
      </c>
      <c r="H23" s="72" t="s">
        <v>18</v>
      </c>
      <c r="I23" s="13">
        <v>436800</v>
      </c>
      <c r="J23" s="14">
        <f t="shared" si="0"/>
        <v>0</v>
      </c>
      <c r="K23" s="14">
        <f t="shared" si="1"/>
        <v>100</v>
      </c>
      <c r="L23" s="73" t="s">
        <v>19</v>
      </c>
    </row>
    <row r="24" spans="1:12" x14ac:dyDescent="0.55000000000000004">
      <c r="A24" s="204"/>
      <c r="B24" s="74" t="s">
        <v>32</v>
      </c>
      <c r="C24" s="75"/>
      <c r="D24" s="76"/>
      <c r="E24" s="77"/>
      <c r="F24" s="78"/>
      <c r="G24" s="78"/>
      <c r="H24" s="78"/>
      <c r="I24" s="79"/>
      <c r="J24" s="80"/>
      <c r="K24" s="80"/>
      <c r="L24" s="81"/>
    </row>
    <row r="25" spans="1:12" x14ac:dyDescent="0.55000000000000004">
      <c r="A25" s="204"/>
      <c r="B25" s="49" t="s">
        <v>33</v>
      </c>
      <c r="C25" s="75" t="s">
        <v>17</v>
      </c>
      <c r="D25" s="50">
        <v>0</v>
      </c>
      <c r="E25" s="82" t="s">
        <v>18</v>
      </c>
      <c r="F25" s="51" t="s">
        <v>18</v>
      </c>
      <c r="G25" s="51" t="s">
        <v>18</v>
      </c>
      <c r="H25" s="51" t="s">
        <v>18</v>
      </c>
      <c r="I25" s="52">
        <v>0</v>
      </c>
      <c r="J25" s="53">
        <f>SUM(D25-I25)</f>
        <v>0</v>
      </c>
      <c r="K25" s="80"/>
      <c r="L25" s="29" t="s">
        <v>19</v>
      </c>
    </row>
    <row r="26" spans="1:12" x14ac:dyDescent="0.55000000000000004">
      <c r="A26" s="204"/>
      <c r="B26" s="49" t="s">
        <v>34</v>
      </c>
      <c r="C26" s="75" t="s">
        <v>17</v>
      </c>
      <c r="D26" s="50">
        <v>0</v>
      </c>
      <c r="E26" s="82" t="s">
        <v>18</v>
      </c>
      <c r="F26" s="51" t="s">
        <v>18</v>
      </c>
      <c r="G26" s="51" t="s">
        <v>18</v>
      </c>
      <c r="H26" s="51" t="s">
        <v>18</v>
      </c>
      <c r="I26" s="52">
        <v>0</v>
      </c>
      <c r="J26" s="53">
        <f>SUM(D26-I26)</f>
        <v>0</v>
      </c>
      <c r="K26" s="80"/>
      <c r="L26" s="29" t="s">
        <v>19</v>
      </c>
    </row>
    <row r="27" spans="1:12" x14ac:dyDescent="0.55000000000000004">
      <c r="A27" s="204"/>
      <c r="B27" s="83" t="s">
        <v>35</v>
      </c>
      <c r="C27" s="84" t="s">
        <v>17</v>
      </c>
      <c r="D27" s="85">
        <v>0</v>
      </c>
      <c r="E27" s="86" t="s">
        <v>18</v>
      </c>
      <c r="F27" s="87" t="s">
        <v>18</v>
      </c>
      <c r="G27" s="87" t="s">
        <v>18</v>
      </c>
      <c r="H27" s="87" t="s">
        <v>18</v>
      </c>
      <c r="I27" s="88">
        <v>0</v>
      </c>
      <c r="J27" s="89">
        <f>SUM(D27-I27)</f>
        <v>0</v>
      </c>
      <c r="K27" s="80"/>
      <c r="L27" s="67" t="s">
        <v>19</v>
      </c>
    </row>
    <row r="28" spans="1:12" x14ac:dyDescent="0.55000000000000004">
      <c r="A28" s="204"/>
      <c r="B28" s="42" t="s">
        <v>36</v>
      </c>
      <c r="C28" s="90"/>
      <c r="D28" s="91"/>
      <c r="E28" s="45"/>
      <c r="F28" s="45"/>
      <c r="G28" s="45"/>
      <c r="H28" s="45"/>
      <c r="I28" s="46"/>
      <c r="J28" s="47"/>
      <c r="K28" s="47"/>
      <c r="L28" s="48"/>
    </row>
    <row r="29" spans="1:12" x14ac:dyDescent="0.55000000000000004">
      <c r="A29" s="204"/>
      <c r="B29" s="49" t="s">
        <v>37</v>
      </c>
      <c r="C29" s="43" t="s">
        <v>17</v>
      </c>
      <c r="D29" s="50">
        <v>23200</v>
      </c>
      <c r="E29" s="51" t="s">
        <v>18</v>
      </c>
      <c r="F29" s="51" t="s">
        <v>18</v>
      </c>
      <c r="G29" s="51" t="s">
        <v>18</v>
      </c>
      <c r="H29" s="51" t="s">
        <v>18</v>
      </c>
      <c r="I29" s="52">
        <v>23200</v>
      </c>
      <c r="J29" s="53">
        <f>SUM(D29-I29)</f>
        <v>0</v>
      </c>
      <c r="K29" s="53">
        <f>SUM((I29*100)/D29)</f>
        <v>100</v>
      </c>
      <c r="L29" s="29" t="s">
        <v>19</v>
      </c>
    </row>
    <row r="30" spans="1:12" x14ac:dyDescent="0.55000000000000004">
      <c r="A30" s="205"/>
      <c r="B30" s="83" t="s">
        <v>38</v>
      </c>
      <c r="C30" s="92" t="s">
        <v>17</v>
      </c>
      <c r="D30" s="85">
        <v>904200</v>
      </c>
      <c r="E30" s="87" t="s">
        <v>18</v>
      </c>
      <c r="F30" s="87" t="s">
        <v>18</v>
      </c>
      <c r="G30" s="87" t="s">
        <v>18</v>
      </c>
      <c r="H30" s="87" t="s">
        <v>18</v>
      </c>
      <c r="I30" s="88">
        <v>904200</v>
      </c>
      <c r="J30" s="89">
        <f>SUM(D30-I30)</f>
        <v>0</v>
      </c>
      <c r="K30" s="89">
        <f>SUM((I30*100)/D30)</f>
        <v>100</v>
      </c>
      <c r="L30" s="67" t="s">
        <v>19</v>
      </c>
    </row>
    <row r="31" spans="1:12" x14ac:dyDescent="0.55000000000000004">
      <c r="A31" s="204"/>
      <c r="B31" s="93" t="s">
        <v>39</v>
      </c>
      <c r="C31" s="94" t="s">
        <v>17</v>
      </c>
      <c r="D31" s="95">
        <v>0</v>
      </c>
      <c r="E31" s="96" t="s">
        <v>18</v>
      </c>
      <c r="F31" s="96" t="s">
        <v>18</v>
      </c>
      <c r="G31" s="96" t="s">
        <v>18</v>
      </c>
      <c r="H31" s="96" t="s">
        <v>18</v>
      </c>
      <c r="I31" s="97">
        <v>0</v>
      </c>
      <c r="J31" s="98">
        <f>SUM(D31-I31)</f>
        <v>0</v>
      </c>
      <c r="K31" s="98">
        <v>0</v>
      </c>
      <c r="L31" s="99" t="s">
        <v>19</v>
      </c>
    </row>
    <row r="32" spans="1:12" x14ac:dyDescent="0.55000000000000004">
      <c r="A32" s="204"/>
      <c r="B32" s="100"/>
      <c r="C32" s="101"/>
      <c r="D32" s="102"/>
      <c r="E32" s="103"/>
      <c r="F32" s="103"/>
      <c r="G32" s="103"/>
      <c r="H32" s="103"/>
      <c r="I32" s="104"/>
      <c r="J32" s="105"/>
      <c r="K32" s="105"/>
      <c r="L32" s="106"/>
    </row>
    <row r="33" spans="1:12" x14ac:dyDescent="0.55000000000000004">
      <c r="A33" s="204"/>
      <c r="B33" s="100" t="s">
        <v>40</v>
      </c>
      <c r="C33" s="107" t="s">
        <v>17</v>
      </c>
      <c r="D33" s="108">
        <v>9500</v>
      </c>
      <c r="E33" s="103" t="s">
        <v>18</v>
      </c>
      <c r="F33" s="103" t="s">
        <v>18</v>
      </c>
      <c r="G33" s="103" t="s">
        <v>18</v>
      </c>
      <c r="H33" s="103" t="s">
        <v>18</v>
      </c>
      <c r="I33" s="104">
        <v>0</v>
      </c>
      <c r="J33" s="105">
        <f>SUM(D33-I33)</f>
        <v>9500</v>
      </c>
      <c r="K33" s="105">
        <f>SUM((I33*100)/D33)</f>
        <v>0</v>
      </c>
      <c r="L33" s="29" t="s">
        <v>19</v>
      </c>
    </row>
    <row r="34" spans="1:12" x14ac:dyDescent="0.55000000000000004">
      <c r="A34" s="205"/>
      <c r="B34" s="109"/>
      <c r="C34" s="110"/>
      <c r="D34" s="111"/>
      <c r="E34" s="112"/>
      <c r="F34" s="112"/>
      <c r="G34" s="112"/>
      <c r="H34" s="112"/>
      <c r="I34" s="113"/>
      <c r="J34" s="114"/>
      <c r="K34" s="114"/>
      <c r="L34" s="115"/>
    </row>
    <row r="35" spans="1:12" x14ac:dyDescent="0.55000000000000004">
      <c r="A35" s="116">
        <v>2</v>
      </c>
      <c r="B35" s="117" t="s">
        <v>41</v>
      </c>
      <c r="C35" s="118"/>
      <c r="D35" s="119"/>
      <c r="E35" s="120"/>
      <c r="F35" s="120"/>
      <c r="G35" s="120"/>
      <c r="H35" s="120"/>
      <c r="I35" s="121"/>
      <c r="J35" s="122"/>
      <c r="K35" s="122"/>
      <c r="L35" s="123"/>
    </row>
    <row r="36" spans="1:12" x14ac:dyDescent="0.55000000000000004">
      <c r="A36" s="124"/>
      <c r="B36" s="125" t="s">
        <v>42</v>
      </c>
      <c r="C36" s="126" t="s">
        <v>17</v>
      </c>
      <c r="D36" s="127">
        <v>27864</v>
      </c>
      <c r="E36" s="128" t="s">
        <v>18</v>
      </c>
      <c r="F36" s="128" t="s">
        <v>18</v>
      </c>
      <c r="G36" s="128" t="s">
        <v>18</v>
      </c>
      <c r="H36" s="128" t="s">
        <v>18</v>
      </c>
      <c r="I36" s="129">
        <v>17200</v>
      </c>
      <c r="J36" s="130">
        <f>SUM(D36-I36)</f>
        <v>10664</v>
      </c>
      <c r="K36" s="130">
        <f>SUM((I36*100)/D36)</f>
        <v>61.728395061728392</v>
      </c>
      <c r="L36" s="131" t="s">
        <v>19</v>
      </c>
    </row>
    <row r="37" spans="1:12" x14ac:dyDescent="0.55000000000000004">
      <c r="A37" s="132"/>
      <c r="B37" s="133"/>
      <c r="C37" s="134"/>
      <c r="D37" s="135"/>
      <c r="E37" s="136"/>
      <c r="F37" s="136"/>
      <c r="G37" s="136"/>
      <c r="H37" s="136"/>
      <c r="I37" s="137"/>
      <c r="J37" s="138"/>
      <c r="K37" s="138"/>
      <c r="L37" s="139"/>
    </row>
    <row r="38" spans="1:12" x14ac:dyDescent="0.55000000000000004">
      <c r="A38" s="140">
        <v>3</v>
      </c>
      <c r="B38" s="141" t="s">
        <v>43</v>
      </c>
      <c r="C38" s="142" t="s">
        <v>17</v>
      </c>
      <c r="D38" s="143">
        <v>2140</v>
      </c>
      <c r="E38" s="144" t="s">
        <v>18</v>
      </c>
      <c r="F38" s="144" t="s">
        <v>18</v>
      </c>
      <c r="G38" s="144" t="s">
        <v>18</v>
      </c>
      <c r="H38" s="144" t="s">
        <v>18</v>
      </c>
      <c r="I38" s="145">
        <v>2140</v>
      </c>
      <c r="J38" s="146">
        <f>SUM(D38-I38)</f>
        <v>0</v>
      </c>
      <c r="K38" s="146">
        <f>SUM((I38*100)/D38)</f>
        <v>100</v>
      </c>
      <c r="L38" s="147" t="s">
        <v>19</v>
      </c>
    </row>
    <row r="39" spans="1:12" x14ac:dyDescent="0.55000000000000004">
      <c r="A39" s="148"/>
      <c r="B39" s="149"/>
      <c r="C39" s="150"/>
      <c r="D39" s="151"/>
      <c r="E39" s="152"/>
      <c r="F39" s="152"/>
      <c r="G39" s="152"/>
      <c r="H39" s="152"/>
      <c r="I39" s="153"/>
      <c r="J39" s="154"/>
      <c r="K39" s="154"/>
      <c r="L39" s="155"/>
    </row>
    <row r="40" spans="1:12" x14ac:dyDescent="0.55000000000000004">
      <c r="A40" s="156">
        <v>4</v>
      </c>
      <c r="B40" s="157" t="s">
        <v>44</v>
      </c>
      <c r="C40" s="158" t="s">
        <v>17</v>
      </c>
      <c r="D40" s="159">
        <v>15600</v>
      </c>
      <c r="E40" s="160"/>
      <c r="F40" s="160"/>
      <c r="G40" s="160"/>
      <c r="H40" s="160"/>
      <c r="I40" s="161">
        <v>15600</v>
      </c>
      <c r="J40" s="161">
        <f>SUM(D40-I40)</f>
        <v>0</v>
      </c>
      <c r="K40" s="161">
        <f>SUM((I40*100)/D40)</f>
        <v>100</v>
      </c>
      <c r="L40" s="162" t="s">
        <v>19</v>
      </c>
    </row>
    <row r="41" spans="1:12" x14ac:dyDescent="0.55000000000000004">
      <c r="A41" s="163"/>
      <c r="B41" s="125" t="s">
        <v>45</v>
      </c>
      <c r="C41" s="164"/>
      <c r="D41" s="165"/>
      <c r="E41" s="128"/>
      <c r="F41" s="128"/>
      <c r="G41" s="128"/>
      <c r="H41" s="128"/>
      <c r="I41" s="129"/>
      <c r="J41" s="129"/>
      <c r="K41" s="129"/>
      <c r="L41" s="166"/>
    </row>
    <row r="42" spans="1:12" x14ac:dyDescent="0.55000000000000004">
      <c r="A42" s="167"/>
      <c r="B42" s="133"/>
      <c r="C42" s="168"/>
      <c r="D42" s="169"/>
      <c r="E42" s="136"/>
      <c r="F42" s="136"/>
      <c r="G42" s="136"/>
      <c r="H42" s="136"/>
      <c r="I42" s="137"/>
      <c r="J42" s="137"/>
      <c r="K42" s="137"/>
      <c r="L42" s="139"/>
    </row>
    <row r="43" spans="1:12" x14ac:dyDescent="0.55000000000000004">
      <c r="A43" s="156">
        <v>5</v>
      </c>
      <c r="B43" s="170" t="s">
        <v>46</v>
      </c>
      <c r="C43" s="171" t="s">
        <v>17</v>
      </c>
      <c r="D43" s="159">
        <v>38000</v>
      </c>
      <c r="E43" s="172"/>
      <c r="F43" s="172"/>
      <c r="G43" s="172"/>
      <c r="H43" s="172"/>
      <c r="I43" s="161">
        <v>0</v>
      </c>
      <c r="J43" s="161">
        <f>SUM(D43-I43)</f>
        <v>38000</v>
      </c>
      <c r="K43" s="161">
        <f>SUM((I43*100)/D43)</f>
        <v>0</v>
      </c>
      <c r="L43" s="173" t="s">
        <v>19</v>
      </c>
    </row>
    <row r="44" spans="1:12" ht="24.6" customHeight="1" x14ac:dyDescent="0.55000000000000004">
      <c r="A44" s="167"/>
      <c r="B44" s="174"/>
      <c r="C44" s="175"/>
      <c r="D44" s="169"/>
      <c r="E44" s="176"/>
      <c r="F44" s="176"/>
      <c r="G44" s="176"/>
      <c r="H44" s="176"/>
      <c r="I44" s="137"/>
      <c r="J44" s="137"/>
      <c r="K44" s="137"/>
      <c r="L44" s="177"/>
    </row>
    <row r="45" spans="1:12" x14ac:dyDescent="0.55000000000000004">
      <c r="A45" s="156">
        <v>6</v>
      </c>
      <c r="B45" s="178" t="s">
        <v>47</v>
      </c>
      <c r="C45" s="179" t="s">
        <v>17</v>
      </c>
      <c r="D45" s="159">
        <v>10000</v>
      </c>
      <c r="E45" s="180"/>
      <c r="F45" s="180"/>
      <c r="G45" s="180"/>
      <c r="H45" s="180"/>
      <c r="I45" s="161">
        <v>0</v>
      </c>
      <c r="J45" s="161">
        <v>10000</v>
      </c>
      <c r="K45" s="161">
        <f>SUM((I45*100)/D45)</f>
        <v>0</v>
      </c>
      <c r="L45" s="181" t="s">
        <v>19</v>
      </c>
    </row>
    <row r="46" spans="1:12" x14ac:dyDescent="0.55000000000000004">
      <c r="A46" s="167"/>
      <c r="B46" s="182"/>
      <c r="C46" s="183"/>
      <c r="D46" s="169"/>
      <c r="E46" s="184"/>
      <c r="F46" s="184"/>
      <c r="G46" s="184"/>
      <c r="H46" s="184"/>
      <c r="I46" s="137"/>
      <c r="J46" s="137"/>
      <c r="K46" s="137"/>
      <c r="L46" s="185"/>
    </row>
    <row r="47" spans="1:12" ht="39" x14ac:dyDescent="0.7">
      <c r="A47" s="202"/>
      <c r="B47" s="202"/>
      <c r="C47" s="186" t="s">
        <v>48</v>
      </c>
      <c r="D47" s="187">
        <f>SUM(D9:D46)</f>
        <v>1597304</v>
      </c>
      <c r="E47" s="188" t="s">
        <v>18</v>
      </c>
      <c r="F47" s="188" t="s">
        <v>18</v>
      </c>
      <c r="G47" s="188" t="s">
        <v>18</v>
      </c>
      <c r="H47" s="188" t="s">
        <v>18</v>
      </c>
      <c r="I47" s="189">
        <f>SUM(I9:I46)</f>
        <v>1449440</v>
      </c>
      <c r="J47" s="189">
        <f>SUM(J9:J46)</f>
        <v>147864</v>
      </c>
      <c r="K47" s="190">
        <f>SUM((I47*100)/D47)</f>
        <v>90.742901789515329</v>
      </c>
      <c r="L47" s="191"/>
    </row>
    <row r="48" spans="1:12" x14ac:dyDescent="0.55000000000000004">
      <c r="E48" s="202"/>
      <c r="F48" s="202"/>
      <c r="G48" s="202"/>
    </row>
    <row r="51" ht="33.6" customHeight="1" x14ac:dyDescent="0.55000000000000004"/>
  </sheetData>
  <mergeCells count="16">
    <mergeCell ref="A1:L1"/>
    <mergeCell ref="A2:L2"/>
    <mergeCell ref="A3:L3"/>
    <mergeCell ref="A4:L4"/>
    <mergeCell ref="A5:L5"/>
    <mergeCell ref="A47:B47"/>
    <mergeCell ref="E48:G48"/>
    <mergeCell ref="A9:A30"/>
    <mergeCell ref="A31:A34"/>
    <mergeCell ref="B6:B8"/>
    <mergeCell ref="C6:C8"/>
    <mergeCell ref="I6:I8"/>
    <mergeCell ref="J6:J8"/>
    <mergeCell ref="K6:K8"/>
    <mergeCell ref="L6:L8"/>
    <mergeCell ref="D6:H6"/>
  </mergeCells>
  <pageMargins left="0.196850393700787" right="0" top="0.196850393700787" bottom="0" header="0.31496062992126" footer="0"/>
  <pageSetup paperSize="9" scale="69" orientation="landscape" r:id="rId1"/>
  <rowBreaks count="1" manualBreakCount="1">
    <brk id="3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ภูเรือ</vt:lpstr>
      <vt:lpstr>ภูเรือ!Print_Area</vt:lpstr>
      <vt:lpstr>ภูเรือ!Print_Titles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Admin_CCS1</cp:lastModifiedBy>
  <cp:lastPrinted>2024-04-25T02:25:00Z</cp:lastPrinted>
  <dcterms:created xsi:type="dcterms:W3CDTF">2023-05-30T14:10:00Z</dcterms:created>
  <dcterms:modified xsi:type="dcterms:W3CDTF">2025-07-01T03:54:55Z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B5A11A3259E9451BB5F54D75C4E87DFE_13</vt:lpwstr>
  </property>
  <property fmtid="{D5CDD505-2E9C-101B-9397-08002B2CF9AE}" pid="3" name="KSOProductBuildVer">
    <vt:lpwstr>1033-12.2.0.16731</vt:lpwstr>
  </property>
</Properties>
</file>